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АДИ БЛАГОДІЙНІ ВНЕСКИ" sheetId="1" r:id="rId1"/>
    <sheet name="САДИ ПЛАТА ЗА ПОСЛУГИ " sheetId="2" r:id="rId2"/>
  </sheets>
  <definedNames>
    <definedName name="_xlnm.Print_Area" localSheetId="0">'САДИ БЛАГОДІЙНІ ВНЕСКИ'!$A$1:$S$41</definedName>
    <definedName name="_xlnm.Print_Area" localSheetId="1">'САДИ ПЛАТА ЗА ПОСЛУГИ '!$A$1:$U$37</definedName>
  </definedNames>
  <calcPr fullCalcOnLoad="1"/>
</workbook>
</file>

<file path=xl/sharedStrings.xml><?xml version="1.0" encoding="utf-8"?>
<sst xmlns="http://schemas.openxmlformats.org/spreadsheetml/2006/main" count="110" uniqueCount="49">
  <si>
    <t>Назва закладу</t>
  </si>
  <si>
    <t>Разом</t>
  </si>
  <si>
    <t>КЕКВ 2111 "Заробітна плата"</t>
  </si>
  <si>
    <t>КЕКВ 2120 "Нарахування на зар.плату"</t>
  </si>
  <si>
    <t>КЕКВ 2210 "Предмети,матеріали,обладнання та інвентар"</t>
  </si>
  <si>
    <t>КЕКВ 2230 "Продукти харчування"</t>
  </si>
  <si>
    <t>КЕКВ 2240 "Оплата послуг (крім комунальних)</t>
  </si>
  <si>
    <t>КЕКВ 2250 "Видатки на відрядження"</t>
  </si>
  <si>
    <t>КЕКВ 2271 "Оплата теплопостачання"</t>
  </si>
  <si>
    <t>КЕКВ 2272 "Оплата водопостачання та водовідведення"</t>
  </si>
  <si>
    <t>КЕКВ 2273 "Оплата електроенергії"</t>
  </si>
  <si>
    <t>КЕКВ 2274 "Оплата природного газу"</t>
  </si>
  <si>
    <t>КЕКВ 2275 "Оплата інших енергоносіїв" (вугілля, дрова, брикети)</t>
  </si>
  <si>
    <t>КЕКВ 2282 "Окремі заходи по реалізації держ.програм"</t>
  </si>
  <si>
    <t>КЕКВ 2730 "Інші виплати населенню"</t>
  </si>
  <si>
    <t>КЕКВ 2800 "Інші поточні видатки"</t>
  </si>
  <si>
    <t>КЕКВ 3000 "Капітальні видатки"</t>
  </si>
  <si>
    <t xml:space="preserve">Фактичні видатки </t>
  </si>
  <si>
    <t>Фактичні видатки</t>
  </si>
  <si>
    <t>ДЮСШ</t>
  </si>
  <si>
    <t>КЕКВ 2220 "Медикаменти та перев*язувальні матеріали",  дезинфікуючі засоби</t>
  </si>
  <si>
    <t>МЦДТ</t>
  </si>
  <si>
    <t xml:space="preserve">до листа Управління </t>
  </si>
  <si>
    <t>Додаток №3</t>
  </si>
  <si>
    <t>КЕКВ 3110 "Придбання основних засобів"</t>
  </si>
  <si>
    <t>Додаток № 2</t>
  </si>
  <si>
    <t xml:space="preserve">ЗДО №1 </t>
  </si>
  <si>
    <t>ЗДО №2</t>
  </si>
  <si>
    <t>ЗДО №3</t>
  </si>
  <si>
    <t>ЗДО №4</t>
  </si>
  <si>
    <t>ЗДО №5</t>
  </si>
  <si>
    <t>ЗДО №6</t>
  </si>
  <si>
    <t>ЗДО №7</t>
  </si>
  <si>
    <t>ЗДО №8</t>
  </si>
  <si>
    <t xml:space="preserve">Всього  видатків </t>
  </si>
  <si>
    <t>Всього</t>
  </si>
  <si>
    <t>КЕКВ 2275 "Оплата інших енергоносіїв  та інших коммун.послуг"</t>
  </si>
  <si>
    <t xml:space="preserve">                       </t>
  </si>
  <si>
    <t>Головний  бухгалтер</t>
  </si>
  <si>
    <t>Олена ОРЛИК</t>
  </si>
  <si>
    <t xml:space="preserve">                    Олена Орлик</t>
  </si>
  <si>
    <t xml:space="preserve">     В.о. начальника                                       Олена ПРИНЦ</t>
  </si>
  <si>
    <t xml:space="preserve">    В.о. начальника                                                        Олена ПРИНЦ </t>
  </si>
  <si>
    <t xml:space="preserve">  Олена ВОЛКОВА   2-22-85</t>
  </si>
  <si>
    <t>Олена ВОЛКОВА  2-22-85</t>
  </si>
  <si>
    <t>Інформація щодо фактичних видатків по закладах дошкільної освіти  УПРАВЛІННЯ ОСВІТИ  БІЛГОРОД-ДНІСТРОВСЬКОЇ МІСЬКОЇ РАДИ    БЛАГОДІЙНІ ВНЕСКИ    за січень - травень    м-ц   2021 року</t>
  </si>
  <si>
    <t>Інформація щодо фактичних видатків по закладах дошкільної освіти  УПРАВЛІННЯ ОСВІТИ  БІЛГОРОД-ДНІСТРОВСЬКОЇ МІСЬКОЇ РАДИ   ПЛАТА ЗА ПОСЛУГИ   за  січень - травень   м-ц   2021року</t>
  </si>
  <si>
    <t>від 16  червня 2021 р №  01- 08/809</t>
  </si>
  <si>
    <t>від 16 червня  2021 р № 01-08/809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</si>
</sst>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="90" zoomScaleSheetLayoutView="90" zoomScalePageLayoutView="0" workbookViewId="0" topLeftCell="A1">
      <selection activeCell="D6" sqref="D6"/>
    </sheetView>
  </sheetViews>
  <sheetFormatPr defaultColWidth="9.140625" defaultRowHeight="12.75"/>
  <cols>
    <col min="1" max="1" width="15.00390625" style="0" customWidth="1"/>
    <col min="2" max="2" width="14.140625" style="0" customWidth="1"/>
    <col min="3" max="3" width="11.8515625" style="0" customWidth="1"/>
    <col min="4" max="4" width="13.00390625" style="0" customWidth="1"/>
    <col min="5" max="5" width="14.421875" style="0" customWidth="1"/>
    <col min="6" max="6" width="14.28125" style="0" customWidth="1"/>
    <col min="7" max="7" width="12.7109375" style="0" customWidth="1"/>
    <col min="8" max="9" width="13.140625" style="0" customWidth="1"/>
    <col min="10" max="10" width="11.57421875" style="0" customWidth="1"/>
    <col min="11" max="11" width="15.140625" style="0" customWidth="1"/>
    <col min="12" max="12" width="12.8515625" style="0" customWidth="1"/>
    <col min="13" max="13" width="10.421875" style="0" customWidth="1"/>
    <col min="14" max="14" width="11.00390625" style="0" customWidth="1"/>
    <col min="15" max="15" width="12.421875" style="0" customWidth="1"/>
    <col min="16" max="16" width="10.421875" style="0" customWidth="1"/>
    <col min="17" max="17" width="10.57421875" style="0" customWidth="1"/>
    <col min="18" max="18" width="11.7109375" style="0" customWidth="1"/>
    <col min="19" max="19" width="0.2890625" style="0" customWidth="1"/>
  </cols>
  <sheetData>
    <row r="1" spans="15:17" ht="15.75">
      <c r="O1" s="6"/>
      <c r="P1" s="6" t="s">
        <v>23</v>
      </c>
      <c r="Q1" s="5"/>
    </row>
    <row r="2" spans="15:17" ht="15.75">
      <c r="O2" s="6" t="s">
        <v>22</v>
      </c>
      <c r="P2" s="6"/>
      <c r="Q2" s="5"/>
    </row>
    <row r="3" spans="15:17" ht="15.75">
      <c r="O3" s="6" t="s">
        <v>47</v>
      </c>
      <c r="P3" s="6"/>
      <c r="Q3" s="5"/>
    </row>
    <row r="5" spans="1:19" ht="49.5" customHeight="1">
      <c r="A5" s="29" t="s">
        <v>45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89.25">
      <c r="A6" s="1" t="s">
        <v>0</v>
      </c>
      <c r="B6" s="1" t="s">
        <v>1</v>
      </c>
      <c r="C6" s="2" t="s">
        <v>2</v>
      </c>
      <c r="D6" s="2" t="s">
        <v>3</v>
      </c>
      <c r="E6" s="2" t="s">
        <v>4</v>
      </c>
      <c r="F6" s="2" t="s">
        <v>20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36</v>
      </c>
      <c r="O6" s="2" t="s">
        <v>13</v>
      </c>
      <c r="P6" s="2" t="s">
        <v>14</v>
      </c>
      <c r="Q6" s="2" t="s">
        <v>15</v>
      </c>
      <c r="R6" s="2" t="s">
        <v>24</v>
      </c>
      <c r="S6" s="2"/>
    </row>
    <row r="7" spans="1:19" ht="25.5">
      <c r="A7" s="1"/>
      <c r="B7" s="2" t="s">
        <v>17</v>
      </c>
      <c r="C7" s="2" t="s">
        <v>17</v>
      </c>
      <c r="D7" s="2" t="s">
        <v>17</v>
      </c>
      <c r="E7" s="2" t="s">
        <v>17</v>
      </c>
      <c r="F7" s="2" t="s">
        <v>17</v>
      </c>
      <c r="G7" s="2" t="s">
        <v>17</v>
      </c>
      <c r="H7" s="2" t="s">
        <v>17</v>
      </c>
      <c r="I7" s="2" t="s">
        <v>17</v>
      </c>
      <c r="J7" s="2" t="s">
        <v>17</v>
      </c>
      <c r="K7" s="2" t="s">
        <v>17</v>
      </c>
      <c r="L7" s="2" t="s">
        <v>17</v>
      </c>
      <c r="M7" s="2" t="s">
        <v>17</v>
      </c>
      <c r="N7" s="2" t="s">
        <v>18</v>
      </c>
      <c r="O7" s="2" t="s">
        <v>18</v>
      </c>
      <c r="P7" s="2" t="s">
        <v>18</v>
      </c>
      <c r="Q7" s="2" t="s">
        <v>18</v>
      </c>
      <c r="R7" s="2" t="s">
        <v>18</v>
      </c>
      <c r="S7" s="2"/>
    </row>
    <row r="8" spans="1:19" ht="12.75">
      <c r="A8" s="1">
        <v>1</v>
      </c>
      <c r="B8" s="1">
        <v>3</v>
      </c>
      <c r="C8" s="1">
        <v>5</v>
      </c>
      <c r="D8" s="1">
        <v>7</v>
      </c>
      <c r="E8" s="1"/>
      <c r="F8" s="1"/>
      <c r="G8" s="1"/>
      <c r="H8" s="1">
        <v>15</v>
      </c>
      <c r="I8" s="1">
        <v>17</v>
      </c>
      <c r="J8" s="1">
        <v>19</v>
      </c>
      <c r="K8" s="1">
        <v>21</v>
      </c>
      <c r="L8" s="1">
        <v>23</v>
      </c>
      <c r="M8" s="1">
        <v>25</v>
      </c>
      <c r="N8" s="1">
        <v>27</v>
      </c>
      <c r="O8" s="1">
        <v>29</v>
      </c>
      <c r="P8" s="1">
        <v>31</v>
      </c>
      <c r="Q8" s="1">
        <v>33</v>
      </c>
      <c r="R8" s="1">
        <v>35</v>
      </c>
      <c r="S8" s="1"/>
    </row>
    <row r="9" spans="1:19" ht="18">
      <c r="A9" s="8" t="s">
        <v>26</v>
      </c>
      <c r="B9" s="25">
        <f>C9+D9+E9+F9+G9+H9+I9+J9+K9+L9+M9+N9+O9+P9+Q9+R9</f>
        <v>8450</v>
      </c>
      <c r="C9" s="3"/>
      <c r="D9" s="3"/>
      <c r="E9" s="3"/>
      <c r="F9" s="3">
        <v>8450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ht="18">
      <c r="A10" s="10" t="s">
        <v>27</v>
      </c>
      <c r="B10" s="25">
        <f>C10+D10+E10+F10+G10+H10+I10+J10+K10+L10+M10+N10+O10+P10+Q10+R10</f>
        <v>10629</v>
      </c>
      <c r="C10" s="3"/>
      <c r="D10" s="3"/>
      <c r="E10" s="3">
        <v>9380</v>
      </c>
      <c r="F10" s="3"/>
      <c r="G10" s="3">
        <v>1249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ht="18">
      <c r="A11" s="8" t="s">
        <v>28</v>
      </c>
      <c r="B11" s="25">
        <f aca="true" t="shared" si="0" ref="B11:B16">C11+D11+E11+F11+G11+H11+I11+J11+K11+L11+M11+N11+O11+P11+Q11+R11</f>
        <v>36204</v>
      </c>
      <c r="C11" s="3"/>
      <c r="D11" s="3"/>
      <c r="E11" s="3">
        <v>26151</v>
      </c>
      <c r="F11" s="3">
        <v>9200</v>
      </c>
      <c r="G11" s="3">
        <v>853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ht="18">
      <c r="A12" s="8" t="s">
        <v>29</v>
      </c>
      <c r="B12" s="25">
        <f t="shared" si="0"/>
        <v>2</v>
      </c>
      <c r="C12" s="3"/>
      <c r="D12" s="3"/>
      <c r="E12" s="3"/>
      <c r="F12" s="3"/>
      <c r="G12" s="3"/>
      <c r="H12" s="3">
        <v>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1"/>
    </row>
    <row r="13" spans="1:19" ht="18">
      <c r="A13" s="8" t="s">
        <v>30</v>
      </c>
      <c r="B13" s="25">
        <f t="shared" si="0"/>
        <v>50</v>
      </c>
      <c r="C13" s="3"/>
      <c r="D13" s="3"/>
      <c r="E13" s="3"/>
      <c r="F13" s="3"/>
      <c r="G13" s="3">
        <v>50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"/>
    </row>
    <row r="14" spans="1:19" ht="18">
      <c r="A14" s="8" t="s">
        <v>31</v>
      </c>
      <c r="B14" s="25">
        <f t="shared" si="0"/>
        <v>39</v>
      </c>
      <c r="C14" s="3"/>
      <c r="D14" s="3"/>
      <c r="E14" s="3"/>
      <c r="F14" s="3"/>
      <c r="G14" s="3">
        <v>39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"/>
    </row>
    <row r="15" spans="1:19" ht="18">
      <c r="A15" s="8" t="s">
        <v>32</v>
      </c>
      <c r="B15" s="25">
        <v>0</v>
      </c>
      <c r="C15" s="3"/>
      <c r="D15" s="3"/>
      <c r="E15" s="3"/>
      <c r="F15" s="3"/>
      <c r="G15" s="3">
        <v>1</v>
      </c>
      <c r="H15" s="3"/>
      <c r="I15" s="3"/>
      <c r="J15" s="3"/>
      <c r="K15" s="3"/>
      <c r="L15" s="3" t="s">
        <v>37</v>
      </c>
      <c r="M15" s="3"/>
      <c r="N15" s="3"/>
      <c r="O15" s="3"/>
      <c r="P15" s="3"/>
      <c r="Q15" s="3"/>
      <c r="R15" s="3"/>
      <c r="S15" s="1"/>
    </row>
    <row r="16" spans="1:19" ht="18">
      <c r="A16" s="8" t="s">
        <v>33</v>
      </c>
      <c r="B16" s="25">
        <f t="shared" si="0"/>
        <v>14000</v>
      </c>
      <c r="C16" s="3"/>
      <c r="D16" s="3"/>
      <c r="E16" s="3">
        <v>7000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7000</v>
      </c>
      <c r="S16" s="1"/>
    </row>
    <row r="17" spans="1:19" ht="18">
      <c r="A17" s="8"/>
      <c r="B17" s="25"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"/>
    </row>
    <row r="18" spans="1:19" ht="18">
      <c r="A18" s="12"/>
      <c r="B18" s="25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"/>
    </row>
    <row r="19" spans="1:19" ht="18">
      <c r="A19" s="13"/>
      <c r="B19" s="25"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"/>
    </row>
    <row r="20" spans="1:19" ht="31.5">
      <c r="A20" s="14" t="s">
        <v>34</v>
      </c>
      <c r="B20" s="26">
        <f>C20+D20+E20+F20+G20+H20+I20+J20+K20+L20+M20+N20+O20+P20+Q20+R20</f>
        <v>69375</v>
      </c>
      <c r="C20" s="4">
        <f>C9+C10+C11+C12+C13+C14+C15+C16</f>
        <v>0</v>
      </c>
      <c r="D20" s="4">
        <f aca="true" t="shared" si="1" ref="D20:R20">D9+D10+D11+D12+D13+D14+D15+D16</f>
        <v>0</v>
      </c>
      <c r="E20" s="4">
        <f t="shared" si="1"/>
        <v>42531</v>
      </c>
      <c r="F20" s="4">
        <f t="shared" si="1"/>
        <v>17650</v>
      </c>
      <c r="G20" s="4">
        <f t="shared" si="1"/>
        <v>2192</v>
      </c>
      <c r="H20" s="4">
        <f t="shared" si="1"/>
        <v>2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v>0</v>
      </c>
      <c r="M20" s="4">
        <f t="shared" si="1"/>
        <v>0</v>
      </c>
      <c r="N20" s="4">
        <f t="shared" si="1"/>
        <v>0</v>
      </c>
      <c r="O20" s="4">
        <f t="shared" si="1"/>
        <v>0</v>
      </c>
      <c r="P20" s="4">
        <f t="shared" si="1"/>
        <v>0</v>
      </c>
      <c r="Q20" s="4">
        <f t="shared" si="1"/>
        <v>0</v>
      </c>
      <c r="R20" s="4">
        <f t="shared" si="1"/>
        <v>7000</v>
      </c>
      <c r="S20" s="1"/>
    </row>
    <row r="21" spans="1:19" ht="18">
      <c r="A21" s="12"/>
      <c r="B21" s="3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1"/>
    </row>
    <row r="22" spans="1:19" ht="18">
      <c r="A22" s="9"/>
      <c r="B22" s="3">
        <f>C22+D22+E22+F22+G22+H22+I22+J22+K22+L22+M22+N22+O22+P22+Q22+R22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"/>
    </row>
    <row r="23" spans="1:20" ht="18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8"/>
      <c r="T23" s="20"/>
    </row>
    <row r="24" spans="1:20" ht="18">
      <c r="A24" s="11" t="s">
        <v>21</v>
      </c>
      <c r="B24" s="15">
        <f>C24+D24+E24+F24+G24+H24+I24+J24+K24+L24+M24+N24+O24+P24+Q24+R24</f>
        <v>13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13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/>
      <c r="S24" s="19"/>
      <c r="T24" s="20"/>
    </row>
    <row r="25" spans="1:20" ht="15.75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8"/>
      <c r="T25" s="20"/>
    </row>
    <row r="26" spans="1:20" ht="18">
      <c r="A26" s="9" t="s">
        <v>19</v>
      </c>
      <c r="B26" s="3">
        <f>C26+D26+E26+F26+G26+H26+I26+J26+K26+L26+M26+N26+O26+P26+Q26+R26</f>
        <v>2644</v>
      </c>
      <c r="C26" s="1">
        <v>0</v>
      </c>
      <c r="D26" s="1">
        <v>0</v>
      </c>
      <c r="E26" s="17">
        <v>2640</v>
      </c>
      <c r="F26" s="1">
        <v>0</v>
      </c>
      <c r="G26" s="1">
        <v>0</v>
      </c>
      <c r="H26" s="3">
        <v>4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3"/>
      <c r="S26" s="18"/>
      <c r="T26" s="20"/>
    </row>
    <row r="27" spans="5:20" ht="18">
      <c r="E27" s="16"/>
      <c r="F27" s="7"/>
      <c r="G27" s="7"/>
      <c r="H27" s="7"/>
      <c r="I27" s="7"/>
      <c r="T27" s="20"/>
    </row>
    <row r="28" spans="5:9" ht="18">
      <c r="E28" s="7"/>
      <c r="F28" s="7"/>
      <c r="G28" s="7"/>
      <c r="H28" s="7"/>
      <c r="I28" s="7"/>
    </row>
    <row r="30" spans="6:11" ht="18.75">
      <c r="F30" s="30" t="s">
        <v>42</v>
      </c>
      <c r="G30" s="30"/>
      <c r="H30" s="30"/>
      <c r="I30" s="30"/>
      <c r="J30" s="30"/>
      <c r="K30" s="30"/>
    </row>
    <row r="31" spans="6:11" ht="18.75">
      <c r="F31" s="23"/>
      <c r="G31" s="23"/>
      <c r="H31" s="23"/>
      <c r="I31" s="23"/>
      <c r="J31" s="23"/>
      <c r="K31" s="23"/>
    </row>
    <row r="32" spans="5:11" ht="18.75">
      <c r="E32" s="31" t="s">
        <v>38</v>
      </c>
      <c r="F32" s="31"/>
      <c r="G32" s="31"/>
      <c r="H32" s="21"/>
      <c r="I32" s="16" t="s">
        <v>40</v>
      </c>
      <c r="J32" s="16"/>
      <c r="K32" s="7"/>
    </row>
    <row r="33" spans="5:10" ht="18">
      <c r="E33" s="7"/>
      <c r="F33" s="7"/>
      <c r="G33" s="7"/>
      <c r="H33" s="7"/>
      <c r="I33" s="7"/>
      <c r="J33" s="7"/>
    </row>
    <row r="34" spans="1:10" ht="18">
      <c r="A34" t="s">
        <v>44</v>
      </c>
      <c r="E34" s="7"/>
      <c r="F34" s="7"/>
      <c r="G34" s="7"/>
      <c r="H34" s="7"/>
      <c r="I34" s="7"/>
      <c r="J34" s="7"/>
    </row>
  </sheetData>
  <sheetProtection/>
  <mergeCells count="3">
    <mergeCell ref="A5:S5"/>
    <mergeCell ref="F30:K30"/>
    <mergeCell ref="E32:G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80" zoomScaleSheetLayoutView="80" zoomScalePageLayoutView="0" workbookViewId="0" topLeftCell="A4">
      <selection activeCell="F6" sqref="F6"/>
    </sheetView>
  </sheetViews>
  <sheetFormatPr defaultColWidth="9.140625" defaultRowHeight="12.75"/>
  <cols>
    <col min="1" max="1" width="15.00390625" style="0" customWidth="1"/>
    <col min="2" max="2" width="12.28125" style="0" customWidth="1"/>
    <col min="3" max="3" width="12.8515625" style="0" customWidth="1"/>
    <col min="4" max="4" width="13.421875" style="0" customWidth="1"/>
    <col min="5" max="5" width="14.140625" style="0" customWidth="1"/>
    <col min="6" max="6" width="14.28125" style="0" customWidth="1"/>
    <col min="7" max="7" width="12.00390625" style="0" customWidth="1"/>
    <col min="8" max="9" width="13.140625" style="0" customWidth="1"/>
    <col min="10" max="10" width="11.57421875" style="0" customWidth="1"/>
    <col min="11" max="11" width="12.421875" style="0" customWidth="1"/>
    <col min="12" max="12" width="12.8515625" style="0" customWidth="1"/>
    <col min="13" max="13" width="11.421875" style="0" customWidth="1"/>
    <col min="14" max="14" width="11.7109375" style="0" customWidth="1"/>
    <col min="15" max="15" width="11.00390625" style="0" customWidth="1"/>
    <col min="16" max="16" width="10.421875" style="0" customWidth="1"/>
    <col min="17" max="17" width="11.28125" style="0" customWidth="1"/>
    <col min="18" max="18" width="15.8515625" style="0" customWidth="1"/>
  </cols>
  <sheetData>
    <row r="1" spans="15:17" ht="15.75">
      <c r="O1" s="6"/>
      <c r="P1" s="6"/>
      <c r="Q1" s="5"/>
    </row>
    <row r="2" spans="15:17" ht="15.75">
      <c r="O2" s="6"/>
      <c r="P2" s="6" t="s">
        <v>25</v>
      </c>
      <c r="Q2" s="5"/>
    </row>
    <row r="3" spans="15:17" ht="15.75">
      <c r="O3" s="6" t="s">
        <v>22</v>
      </c>
      <c r="P3" s="6"/>
      <c r="Q3" s="5"/>
    </row>
    <row r="4" spans="15:17" ht="15.75">
      <c r="O4" s="6" t="s">
        <v>48</v>
      </c>
      <c r="P4" s="6"/>
      <c r="Q4" s="5"/>
    </row>
    <row r="5" spans="15:17" ht="12.75">
      <c r="O5" s="5"/>
      <c r="P5" s="5"/>
      <c r="Q5" s="5"/>
    </row>
    <row r="6" spans="1:19" ht="49.5" customHeight="1">
      <c r="A6" s="27" t="s">
        <v>46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8" ht="117" customHeight="1">
      <c r="A7" s="1" t="s">
        <v>0</v>
      </c>
      <c r="B7" s="1" t="s">
        <v>1</v>
      </c>
      <c r="C7" s="2" t="s">
        <v>2</v>
      </c>
      <c r="D7" s="2" t="s">
        <v>3</v>
      </c>
      <c r="E7" s="2" t="s">
        <v>4</v>
      </c>
      <c r="F7" s="2" t="s">
        <v>20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</row>
    <row r="8" spans="1:18" ht="33.75" customHeight="1">
      <c r="A8" s="1"/>
      <c r="B8" s="2" t="s">
        <v>17</v>
      </c>
      <c r="C8" s="2" t="s">
        <v>17</v>
      </c>
      <c r="D8" s="2" t="s">
        <v>17</v>
      </c>
      <c r="E8" s="2" t="s">
        <v>17</v>
      </c>
      <c r="F8" s="2" t="s">
        <v>17</v>
      </c>
      <c r="G8" s="2" t="s">
        <v>17</v>
      </c>
      <c r="H8" s="2" t="s">
        <v>17</v>
      </c>
      <c r="I8" s="2" t="s">
        <v>17</v>
      </c>
      <c r="J8" s="2" t="s">
        <v>17</v>
      </c>
      <c r="K8" s="2" t="s">
        <v>17</v>
      </c>
      <c r="L8" s="2" t="s">
        <v>17</v>
      </c>
      <c r="M8" s="2" t="s">
        <v>17</v>
      </c>
      <c r="N8" s="2" t="s">
        <v>18</v>
      </c>
      <c r="O8" s="2" t="s">
        <v>18</v>
      </c>
      <c r="P8" s="2" t="s">
        <v>18</v>
      </c>
      <c r="Q8" s="2" t="s">
        <v>18</v>
      </c>
      <c r="R8" s="2" t="s">
        <v>18</v>
      </c>
    </row>
    <row r="9" spans="1:18" ht="18">
      <c r="A9" s="3">
        <v>1</v>
      </c>
      <c r="B9" s="3">
        <v>3</v>
      </c>
      <c r="C9" s="3">
        <v>5</v>
      </c>
      <c r="D9" s="3">
        <v>7</v>
      </c>
      <c r="E9" s="3">
        <v>9</v>
      </c>
      <c r="F9" s="3">
        <v>11</v>
      </c>
      <c r="G9" s="3">
        <v>13</v>
      </c>
      <c r="H9" s="3">
        <v>15</v>
      </c>
      <c r="I9" s="3">
        <v>17</v>
      </c>
      <c r="J9" s="3">
        <v>19</v>
      </c>
      <c r="K9" s="3">
        <v>21</v>
      </c>
      <c r="L9" s="3">
        <v>23</v>
      </c>
      <c r="M9" s="3">
        <v>25</v>
      </c>
      <c r="N9" s="3">
        <v>27</v>
      </c>
      <c r="O9" s="3">
        <v>29</v>
      </c>
      <c r="P9" s="3">
        <v>31</v>
      </c>
      <c r="Q9" s="3">
        <v>33</v>
      </c>
      <c r="R9" s="3">
        <v>35</v>
      </c>
    </row>
    <row r="10" spans="1:18" ht="18">
      <c r="A10" s="8" t="s">
        <v>26</v>
      </c>
      <c r="B10" s="3">
        <f>G10</f>
        <v>65701</v>
      </c>
      <c r="C10" s="3"/>
      <c r="D10" s="3"/>
      <c r="E10" s="3"/>
      <c r="F10" s="3"/>
      <c r="G10" s="3">
        <v>65701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8">
      <c r="A11" s="10" t="s">
        <v>27</v>
      </c>
      <c r="B11" s="3">
        <f aca="true" t="shared" si="0" ref="B11:B20">G11</f>
        <v>45329</v>
      </c>
      <c r="C11" s="3"/>
      <c r="D11" s="3"/>
      <c r="E11" s="3"/>
      <c r="F11" s="3"/>
      <c r="G11" s="3">
        <v>45329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8">
      <c r="A12" s="8" t="s">
        <v>28</v>
      </c>
      <c r="B12" s="3">
        <f t="shared" si="0"/>
        <v>275473</v>
      </c>
      <c r="C12" s="3"/>
      <c r="D12" s="3"/>
      <c r="E12" s="3"/>
      <c r="F12" s="3"/>
      <c r="G12" s="3">
        <v>275473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8">
      <c r="A13" s="8" t="s">
        <v>29</v>
      </c>
      <c r="B13" s="3">
        <f>E13+G13</f>
        <v>188433</v>
      </c>
      <c r="C13" s="3"/>
      <c r="D13" s="3"/>
      <c r="E13" s="3">
        <v>2000</v>
      </c>
      <c r="F13" s="3"/>
      <c r="G13" s="3">
        <v>186433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8">
      <c r="A14" s="8" t="s">
        <v>30</v>
      </c>
      <c r="B14" s="3">
        <f t="shared" si="0"/>
        <v>226749</v>
      </c>
      <c r="C14" s="3"/>
      <c r="D14" s="3"/>
      <c r="E14" s="3"/>
      <c r="F14" s="3"/>
      <c r="G14" s="3">
        <v>226749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8">
      <c r="A15" s="8" t="s">
        <v>31</v>
      </c>
      <c r="B15" s="3">
        <f t="shared" si="0"/>
        <v>152526</v>
      </c>
      <c r="C15" s="3"/>
      <c r="D15" s="3"/>
      <c r="E15" s="3"/>
      <c r="F15" s="3"/>
      <c r="G15" s="3">
        <v>152526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8">
      <c r="A16" s="8" t="s">
        <v>32</v>
      </c>
      <c r="B16" s="3">
        <f t="shared" si="0"/>
        <v>174814</v>
      </c>
      <c r="C16" s="3"/>
      <c r="D16" s="3"/>
      <c r="E16" s="3"/>
      <c r="F16" s="3"/>
      <c r="G16" s="3">
        <v>174814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8">
      <c r="A17" s="8" t="s">
        <v>33</v>
      </c>
      <c r="B17" s="3">
        <f t="shared" si="0"/>
        <v>220257</v>
      </c>
      <c r="C17" s="3"/>
      <c r="D17" s="3"/>
      <c r="E17" s="3"/>
      <c r="F17" s="3"/>
      <c r="G17" s="3">
        <v>220257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8">
      <c r="A18" s="8"/>
      <c r="B18" s="3">
        <f t="shared" si="0"/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8">
      <c r="A19" s="12"/>
      <c r="B19" s="3">
        <f t="shared" si="0"/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8">
      <c r="A20" s="13"/>
      <c r="B20" s="3">
        <f t="shared" si="0"/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31.5">
      <c r="A21" s="14" t="s">
        <v>34</v>
      </c>
      <c r="B21" s="4">
        <f>E21+G21</f>
        <v>1349282</v>
      </c>
      <c r="C21" s="4">
        <v>0</v>
      </c>
      <c r="D21" s="4">
        <v>0</v>
      </c>
      <c r="E21" s="4">
        <f>SUM(E10:E20)</f>
        <v>2000</v>
      </c>
      <c r="F21" s="4">
        <v>0</v>
      </c>
      <c r="G21" s="4">
        <f>SUM(G10:G20)</f>
        <v>1347282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</row>
    <row r="22" spans="1:18" ht="18">
      <c r="A22" s="12"/>
      <c r="B22" s="3"/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</row>
    <row r="23" spans="1:18" ht="18">
      <c r="A23" s="9" t="s">
        <v>35</v>
      </c>
      <c r="B23" s="3">
        <v>0</v>
      </c>
      <c r="C23" s="3"/>
      <c r="D23" s="3"/>
      <c r="E23" s="3">
        <v>0</v>
      </c>
      <c r="F23" s="3"/>
      <c r="G23" s="3"/>
      <c r="H23" s="3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8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>
      <c r="A25" s="9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</row>
    <row r="26" spans="1:18" ht="15.75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>
      <c r="A27" s="9" t="s">
        <v>19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</row>
    <row r="28" spans="1:18" ht="15.75">
      <c r="A28" s="2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30" spans="3:10" ht="18.75">
      <c r="C30" s="5"/>
      <c r="D30" s="22" t="s">
        <v>41</v>
      </c>
      <c r="E30" s="22"/>
      <c r="F30" s="22"/>
      <c r="G30" s="22"/>
      <c r="H30" s="22"/>
      <c r="I30" s="22"/>
      <c r="J30" s="5"/>
    </row>
    <row r="31" spans="3:10" ht="18.75">
      <c r="C31" s="5"/>
      <c r="D31" s="22"/>
      <c r="E31" s="22"/>
      <c r="F31" s="22"/>
      <c r="G31" s="22"/>
      <c r="H31" s="22"/>
      <c r="I31" s="22"/>
      <c r="J31" s="5"/>
    </row>
    <row r="32" spans="3:10" ht="18.75">
      <c r="C32" s="31" t="s">
        <v>38</v>
      </c>
      <c r="D32" s="31"/>
      <c r="E32" s="31"/>
      <c r="F32" s="24"/>
      <c r="G32" s="31" t="s">
        <v>39</v>
      </c>
      <c r="H32" s="31"/>
      <c r="I32" s="23"/>
      <c r="J32" s="5"/>
    </row>
    <row r="33" spans="3:10" ht="18.75">
      <c r="C33" s="5"/>
      <c r="D33" s="23"/>
      <c r="E33" s="23"/>
      <c r="F33" s="23"/>
      <c r="G33" s="23"/>
      <c r="H33" s="23"/>
      <c r="I33" s="23"/>
      <c r="J33" s="5"/>
    </row>
    <row r="35" spans="1:2" ht="12.75">
      <c r="A35" s="5" t="s">
        <v>43</v>
      </c>
      <c r="B35" s="5"/>
    </row>
  </sheetData>
  <sheetProtection/>
  <mergeCells count="2">
    <mergeCell ref="C32:E32"/>
    <mergeCell ref="G32:H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#113</cp:lastModifiedBy>
  <cp:lastPrinted>2021-06-14T11:38:41Z</cp:lastPrinted>
  <dcterms:created xsi:type="dcterms:W3CDTF">1996-10-08T23:32:33Z</dcterms:created>
  <dcterms:modified xsi:type="dcterms:W3CDTF">2021-06-17T07:13:14Z</dcterms:modified>
  <cp:category/>
  <cp:version/>
  <cp:contentType/>
  <cp:contentStatus/>
</cp:coreProperties>
</file>